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640" windowHeight="14740" tabRatio="500" activeTab="0"/>
  </bookViews>
  <sheets>
    <sheet name="out.xl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<sst xmlns="http://schemas.openxmlformats.org/spreadsheetml/2006/main" count="42" uniqueCount="24">
  <si>
    <t>Coef_1</t>
  </si>
  <si>
    <t>Coef_2</t>
  </si>
  <si>
    <t>Coef_3</t>
  </si>
  <si>
    <t>Coef_4</t>
  </si>
  <si>
    <t>Coef_5</t>
  </si>
  <si>
    <t>Coef_6</t>
  </si>
  <si>
    <t>Coef_7</t>
  </si>
  <si>
    <t>Coef_8</t>
  </si>
  <si>
    <t>Coef_9</t>
  </si>
  <si>
    <t>Coef_10</t>
  </si>
  <si>
    <t>R2</t>
  </si>
  <si>
    <t>expt data =&gt;</t>
  </si>
  <si>
    <t>cals =&gt;</t>
  </si>
  <si>
    <t>Determined coefficient</t>
  </si>
  <si>
    <t>Product</t>
  </si>
  <si>
    <t>value</t>
  </si>
  <si>
    <t>coef x value</t>
  </si>
  <si>
    <t>Sum of Products</t>
  </si>
  <si>
    <t>Case</t>
  </si>
  <si>
    <t>Predicted output =&gt;</t>
  </si>
  <si>
    <t>Variables</t>
  </si>
  <si>
    <t>Table showing how to calculate predicted output.</t>
  </si>
  <si>
    <t>predicted output</t>
  </si>
  <si>
    <t>actual output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</si>
</sst>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Times New Roman"/>
      <family val="0"/>
    </font>
    <font>
      <sz val="8"/>
      <name val="Verdana"/>
      <family val="0"/>
    </font>
    <font>
      <sz val="12"/>
      <name val="Verdana"/>
      <family val="0"/>
    </font>
    <font>
      <vertAlign val="superscript"/>
      <sz val="12"/>
      <name val="Verdan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7" fontId="0" fillId="0" borderId="2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'out.xls'!$M$21:$M$35</c:f>
              <c:numCache/>
            </c:numRef>
          </c:xVal>
          <c:yVal>
            <c:numRef>
              <c:f>'out.xls'!$L$21:$L$35</c:f>
              <c:numCache/>
            </c:numRef>
          </c:yVal>
          <c:smooth val="0"/>
        </c:ser>
        <c:axId val="31762198"/>
        <c:axId val="17424327"/>
      </c:scatterChart>
      <c:valAx>
        <c:axId val="31762198"/>
        <c:scaling>
          <c:orientation val="minMax"/>
          <c:max val="6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424327"/>
        <c:crosses val="autoZero"/>
        <c:crossBetween val="midCat"/>
        <c:dispUnits/>
      </c:valAx>
      <c:valAx>
        <c:axId val="17424327"/>
        <c:scaling>
          <c:orientation val="minMax"/>
          <c:max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7621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18</xdr:row>
      <xdr:rowOff>123825</xdr:rowOff>
    </xdr:from>
    <xdr:to>
      <xdr:col>18</xdr:col>
      <xdr:colOff>342900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8077200" y="3362325"/>
        <a:ext cx="4305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dData_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tats"/>
      <sheetName val="brain"/>
      <sheetName val="spleen"/>
      <sheetName val="spleen_PMI"/>
      <sheetName val="spleen_4"/>
      <sheetName val="brain_21"/>
      <sheetName val="brain_PMI"/>
      <sheetName val="t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L12" sqref="L12"/>
    </sheetView>
  </sheetViews>
  <sheetFormatPr defaultColWidth="11.00390625" defaultRowHeight="12.75"/>
  <cols>
    <col min="2" max="11" width="7.25390625" style="1" customWidth="1"/>
    <col min="12" max="12" width="10.25390625" style="1" customWidth="1"/>
    <col min="13" max="13" width="7.25390625" style="1" customWidth="1"/>
    <col min="15" max="15" width="13.00390625" style="0" customWidth="1"/>
  </cols>
  <sheetData>
    <row r="1" spans="2:13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/>
      <c r="M1" s="2" t="s">
        <v>10</v>
      </c>
    </row>
    <row r="2" spans="2:13" ht="12.75">
      <c r="B2" s="3">
        <v>-0.493128</v>
      </c>
      <c r="C2" s="3">
        <v>-0.252397</v>
      </c>
      <c r="D2" s="3">
        <v>1.13833</v>
      </c>
      <c r="E2" s="3">
        <v>1.00789</v>
      </c>
      <c r="F2" s="3">
        <v>-2.11644</v>
      </c>
      <c r="G2" s="3">
        <v>3.13392</v>
      </c>
      <c r="H2" s="3">
        <v>1.82245</v>
      </c>
      <c r="I2" s="3">
        <v>4.7941</v>
      </c>
      <c r="J2" s="3">
        <v>-2.69151</v>
      </c>
      <c r="K2" s="3">
        <v>-2.90733</v>
      </c>
      <c r="L2" s="3"/>
      <c r="M2" s="3">
        <v>0.856795</v>
      </c>
    </row>
    <row r="3" ht="12.75">
      <c r="O3" t="s">
        <v>21</v>
      </c>
    </row>
    <row r="4" spans="1:18" ht="25.5">
      <c r="A4" t="s">
        <v>11</v>
      </c>
      <c r="B4" s="4">
        <v>34.44</v>
      </c>
      <c r="C4" s="5">
        <v>98.62</v>
      </c>
      <c r="D4" s="5">
        <v>91.8</v>
      </c>
      <c r="E4" s="5">
        <v>77.29</v>
      </c>
      <c r="F4" s="5">
        <v>84</v>
      </c>
      <c r="G4" s="5">
        <v>25.83</v>
      </c>
      <c r="H4" s="5">
        <v>0.9</v>
      </c>
      <c r="I4" s="5">
        <v>3.06</v>
      </c>
      <c r="J4" s="5">
        <v>6.35</v>
      </c>
      <c r="K4" s="6">
        <v>6.17</v>
      </c>
      <c r="O4" s="17" t="s">
        <v>20</v>
      </c>
      <c r="P4" s="18" t="s">
        <v>13</v>
      </c>
      <c r="Q4" s="19" t="s">
        <v>18</v>
      </c>
      <c r="R4" s="20" t="s">
        <v>14</v>
      </c>
    </row>
    <row r="5" spans="2:18" ht="12.75">
      <c r="B5" s="7">
        <v>40.93</v>
      </c>
      <c r="C5" s="8">
        <v>98.35</v>
      </c>
      <c r="D5" s="8">
        <v>94.38</v>
      </c>
      <c r="E5" s="8">
        <v>94.99</v>
      </c>
      <c r="F5" s="8">
        <v>96.34</v>
      </c>
      <c r="G5" s="8">
        <v>24.64</v>
      </c>
      <c r="H5" s="8">
        <v>1.23</v>
      </c>
      <c r="I5" s="8">
        <v>0.48</v>
      </c>
      <c r="J5" s="8">
        <v>0.83</v>
      </c>
      <c r="K5" s="9">
        <v>1.3</v>
      </c>
      <c r="O5" s="21">
        <v>1</v>
      </c>
      <c r="P5" s="22">
        <v>-0.493128</v>
      </c>
      <c r="Q5" s="23" t="s">
        <v>15</v>
      </c>
      <c r="R5" s="24" t="s">
        <v>16</v>
      </c>
    </row>
    <row r="6" spans="2:18" ht="12.75">
      <c r="B6" s="7">
        <v>15.87</v>
      </c>
      <c r="C6" s="8">
        <v>93.02</v>
      </c>
      <c r="D6" s="8">
        <v>86.23</v>
      </c>
      <c r="E6" s="8">
        <v>78.54</v>
      </c>
      <c r="F6" s="8">
        <v>86.64</v>
      </c>
      <c r="G6" s="8">
        <v>17.64</v>
      </c>
      <c r="H6" s="8">
        <v>6.97</v>
      </c>
      <c r="I6" s="8">
        <v>7.66</v>
      </c>
      <c r="J6" s="8">
        <v>11.7</v>
      </c>
      <c r="K6" s="9">
        <v>7.11</v>
      </c>
      <c r="O6" s="21">
        <v>2</v>
      </c>
      <c r="P6" s="22">
        <v>-0.252397</v>
      </c>
      <c r="Q6" s="23" t="s">
        <v>15</v>
      </c>
      <c r="R6" s="24" t="s">
        <v>16</v>
      </c>
    </row>
    <row r="7" spans="2:18" ht="12.75">
      <c r="B7" s="7">
        <v>33.34</v>
      </c>
      <c r="C7" s="8">
        <v>95.91</v>
      </c>
      <c r="D7" s="8">
        <v>86.01</v>
      </c>
      <c r="E7" s="8">
        <v>79.97</v>
      </c>
      <c r="F7" s="8">
        <v>75.36</v>
      </c>
      <c r="G7" s="8">
        <v>21.25</v>
      </c>
      <c r="H7" s="8">
        <v>3.04</v>
      </c>
      <c r="I7" s="8">
        <v>3.96</v>
      </c>
      <c r="J7" s="8">
        <v>6.39</v>
      </c>
      <c r="K7" s="9">
        <v>9.59</v>
      </c>
      <c r="O7" s="21">
        <v>3</v>
      </c>
      <c r="P7" s="22">
        <v>1.13833</v>
      </c>
      <c r="Q7" s="23" t="s">
        <v>15</v>
      </c>
      <c r="R7" s="24" t="s">
        <v>16</v>
      </c>
    </row>
    <row r="8" spans="2:18" ht="12.75">
      <c r="B8" s="7">
        <v>28.25</v>
      </c>
      <c r="C8" s="8">
        <v>94.42</v>
      </c>
      <c r="D8" s="8">
        <v>83.45</v>
      </c>
      <c r="E8" s="8">
        <v>76.77</v>
      </c>
      <c r="F8" s="8">
        <v>80.17</v>
      </c>
      <c r="G8" s="8">
        <v>27.9</v>
      </c>
      <c r="H8" s="8">
        <v>3.74</v>
      </c>
      <c r="I8" s="8">
        <v>9.57</v>
      </c>
      <c r="J8" s="8">
        <v>10.63</v>
      </c>
      <c r="K8" s="9">
        <v>8.66</v>
      </c>
      <c r="O8" s="21">
        <v>4</v>
      </c>
      <c r="P8" s="22">
        <v>1.00789</v>
      </c>
      <c r="Q8" s="23" t="s">
        <v>15</v>
      </c>
      <c r="R8" s="24" t="s">
        <v>16</v>
      </c>
    </row>
    <row r="9" spans="2:18" ht="12.75">
      <c r="B9" s="7">
        <v>66.55</v>
      </c>
      <c r="C9" s="8">
        <v>35.69</v>
      </c>
      <c r="D9" s="8">
        <v>68.57</v>
      </c>
      <c r="E9" s="8">
        <v>77.22</v>
      </c>
      <c r="F9" s="8">
        <v>49.27</v>
      </c>
      <c r="G9" s="8">
        <v>5.23</v>
      </c>
      <c r="H9" s="8">
        <v>16.47</v>
      </c>
      <c r="I9" s="8">
        <v>4.87</v>
      </c>
      <c r="J9" s="8">
        <v>5.43</v>
      </c>
      <c r="K9" s="9">
        <v>12.81</v>
      </c>
      <c r="O9" s="21">
        <v>5</v>
      </c>
      <c r="P9" s="22">
        <v>-2.11644</v>
      </c>
      <c r="Q9" s="23" t="s">
        <v>15</v>
      </c>
      <c r="R9" s="24" t="s">
        <v>16</v>
      </c>
    </row>
    <row r="10" spans="2:18" ht="12.75">
      <c r="B10" s="7">
        <v>59.61</v>
      </c>
      <c r="C10" s="8">
        <v>28.47</v>
      </c>
      <c r="D10" s="8">
        <v>42.01</v>
      </c>
      <c r="E10" s="8">
        <v>51.58</v>
      </c>
      <c r="F10" s="8">
        <v>44.44</v>
      </c>
      <c r="G10" s="8">
        <v>8.85</v>
      </c>
      <c r="H10" s="8">
        <v>14.54</v>
      </c>
      <c r="I10" s="8">
        <v>18.58</v>
      </c>
      <c r="J10" s="8">
        <v>19.41</v>
      </c>
      <c r="K10" s="9">
        <v>12.92</v>
      </c>
      <c r="O10" s="21">
        <v>6</v>
      </c>
      <c r="P10" s="22">
        <v>3.13392</v>
      </c>
      <c r="Q10" s="22" t="s">
        <v>15</v>
      </c>
      <c r="R10" s="24" t="s">
        <v>16</v>
      </c>
    </row>
    <row r="11" spans="2:18" ht="12.75">
      <c r="B11" s="7">
        <v>77.31</v>
      </c>
      <c r="C11" s="8">
        <v>42.31</v>
      </c>
      <c r="D11" s="8">
        <v>70.57</v>
      </c>
      <c r="E11" s="8">
        <v>80.81</v>
      </c>
      <c r="F11" s="8">
        <v>53.75</v>
      </c>
      <c r="G11" s="8">
        <v>1.83</v>
      </c>
      <c r="H11" s="8">
        <v>15.25</v>
      </c>
      <c r="I11" s="8">
        <v>10.28</v>
      </c>
      <c r="J11" s="8">
        <v>6</v>
      </c>
      <c r="K11" s="9">
        <v>8.59</v>
      </c>
      <c r="O11" s="21">
        <v>7</v>
      </c>
      <c r="P11" s="22">
        <v>1.82245</v>
      </c>
      <c r="Q11" s="22" t="s">
        <v>15</v>
      </c>
      <c r="R11" s="24" t="s">
        <v>16</v>
      </c>
    </row>
    <row r="12" spans="2:18" ht="12.75">
      <c r="B12" s="7">
        <v>73.72</v>
      </c>
      <c r="C12" s="8">
        <v>31.31</v>
      </c>
      <c r="D12" s="8">
        <v>38.88</v>
      </c>
      <c r="E12" s="8">
        <v>62.82</v>
      </c>
      <c r="F12" s="8">
        <v>44.08</v>
      </c>
      <c r="G12" s="8">
        <v>9.68</v>
      </c>
      <c r="H12" s="8">
        <v>19.55</v>
      </c>
      <c r="I12" s="8">
        <v>26.61</v>
      </c>
      <c r="J12" s="8">
        <v>16.01</v>
      </c>
      <c r="K12" s="9">
        <v>21.18</v>
      </c>
      <c r="O12" s="21">
        <v>8</v>
      </c>
      <c r="P12" s="22">
        <v>4.7941</v>
      </c>
      <c r="Q12" s="22" t="s">
        <v>15</v>
      </c>
      <c r="R12" s="24" t="s">
        <v>16</v>
      </c>
    </row>
    <row r="13" spans="2:18" ht="12.75">
      <c r="B13" s="7">
        <v>83.84</v>
      </c>
      <c r="C13" s="8">
        <v>52.39</v>
      </c>
      <c r="D13" s="8">
        <v>76.31</v>
      </c>
      <c r="E13" s="8">
        <v>93.46</v>
      </c>
      <c r="F13" s="8">
        <v>65.77</v>
      </c>
      <c r="G13" s="8">
        <v>0.46</v>
      </c>
      <c r="H13" s="8">
        <v>13.89</v>
      </c>
      <c r="I13" s="8">
        <v>6.41</v>
      </c>
      <c r="J13" s="8">
        <v>0.34</v>
      </c>
      <c r="K13" s="9">
        <v>7.09</v>
      </c>
      <c r="O13" s="21">
        <v>9</v>
      </c>
      <c r="P13" s="22">
        <v>-2.69151</v>
      </c>
      <c r="Q13" s="22" t="s">
        <v>15</v>
      </c>
      <c r="R13" s="24" t="s">
        <v>16</v>
      </c>
    </row>
    <row r="14" spans="2:18" ht="12.75">
      <c r="B14" s="7">
        <v>69.43</v>
      </c>
      <c r="C14" s="8">
        <v>37.65</v>
      </c>
      <c r="D14" s="8">
        <v>55.17</v>
      </c>
      <c r="E14" s="8">
        <v>58.1</v>
      </c>
      <c r="F14" s="8">
        <v>45.96</v>
      </c>
      <c r="G14" s="8">
        <v>5.99</v>
      </c>
      <c r="H14" s="8">
        <v>17.78</v>
      </c>
      <c r="I14" s="8">
        <v>15.32</v>
      </c>
      <c r="J14" s="8">
        <v>16.4</v>
      </c>
      <c r="K14" s="9">
        <v>16.61</v>
      </c>
      <c r="O14" s="25">
        <v>10</v>
      </c>
      <c r="P14" s="26">
        <v>-2.90733</v>
      </c>
      <c r="Q14" s="26" t="s">
        <v>15</v>
      </c>
      <c r="R14" s="27" t="s">
        <v>16</v>
      </c>
    </row>
    <row r="15" spans="2:18" ht="12.75">
      <c r="B15" s="7">
        <v>53.31</v>
      </c>
      <c r="C15" s="8">
        <v>30.15</v>
      </c>
      <c r="D15" s="8">
        <v>62.84</v>
      </c>
      <c r="E15" s="8">
        <v>50.98</v>
      </c>
      <c r="F15" s="8">
        <v>51.74</v>
      </c>
      <c r="G15" s="8">
        <v>13.09</v>
      </c>
      <c r="H15" s="8">
        <v>18.47</v>
      </c>
      <c r="I15" s="8">
        <v>16.81</v>
      </c>
      <c r="J15" s="8">
        <v>22.18</v>
      </c>
      <c r="K15" s="9">
        <v>20.36</v>
      </c>
      <c r="O15" s="21"/>
      <c r="P15" s="23"/>
      <c r="Q15" s="23"/>
      <c r="R15" s="24"/>
    </row>
    <row r="16" spans="2:18" ht="25.5">
      <c r="B16" s="7">
        <v>70.87</v>
      </c>
      <c r="C16" s="8">
        <v>36.76</v>
      </c>
      <c r="D16" s="8">
        <v>58.21</v>
      </c>
      <c r="E16" s="8">
        <v>66.25</v>
      </c>
      <c r="F16" s="8">
        <v>34.42</v>
      </c>
      <c r="G16" s="8">
        <v>5.01</v>
      </c>
      <c r="H16" s="8">
        <v>16.17</v>
      </c>
      <c r="I16" s="8">
        <v>12.29</v>
      </c>
      <c r="J16" s="8">
        <v>10.91</v>
      </c>
      <c r="K16" s="9">
        <v>25.72</v>
      </c>
      <c r="O16" s="17"/>
      <c r="P16" s="19"/>
      <c r="Q16" s="19" t="s">
        <v>19</v>
      </c>
      <c r="R16" s="20" t="s">
        <v>17</v>
      </c>
    </row>
    <row r="17" spans="2:11" ht="12.75">
      <c r="B17" s="7">
        <v>74.52</v>
      </c>
      <c r="C17" s="8">
        <v>53.22</v>
      </c>
      <c r="D17" s="8">
        <v>84.27</v>
      </c>
      <c r="E17" s="8">
        <v>91.65</v>
      </c>
      <c r="F17" s="8">
        <v>53.7</v>
      </c>
      <c r="G17" s="8">
        <v>3.56</v>
      </c>
      <c r="H17" s="8">
        <v>12.01</v>
      </c>
      <c r="I17" s="8">
        <v>1.65</v>
      </c>
      <c r="J17" s="8">
        <v>1.14</v>
      </c>
      <c r="K17" s="9">
        <v>12.22</v>
      </c>
    </row>
    <row r="18" spans="2:11" ht="12.75">
      <c r="B18" s="10">
        <v>82.47</v>
      </c>
      <c r="C18" s="11">
        <v>34.85</v>
      </c>
      <c r="D18" s="11">
        <v>38.04</v>
      </c>
      <c r="E18" s="11">
        <v>53.18</v>
      </c>
      <c r="F18" s="11">
        <v>39.93</v>
      </c>
      <c r="G18" s="11">
        <v>6.03</v>
      </c>
      <c r="H18" s="11">
        <v>16.77</v>
      </c>
      <c r="I18" s="11">
        <v>26.71</v>
      </c>
      <c r="J18" s="11">
        <v>22.44</v>
      </c>
      <c r="K18" s="12">
        <v>23.46</v>
      </c>
    </row>
    <row r="20" spans="2:13" ht="25.5">
      <c r="B20"/>
      <c r="C20"/>
      <c r="D20"/>
      <c r="E20"/>
      <c r="F20"/>
      <c r="G20"/>
      <c r="H20"/>
      <c r="I20"/>
      <c r="J20"/>
      <c r="K20"/>
      <c r="L20" s="28" t="s">
        <v>22</v>
      </c>
      <c r="M20" s="29" t="s">
        <v>23</v>
      </c>
    </row>
    <row r="21" spans="1:13" ht="12.75">
      <c r="A21" t="s">
        <v>12</v>
      </c>
      <c r="B21" s="13">
        <f>B$2*B4</f>
        <v>-16.98332832</v>
      </c>
      <c r="C21" s="13">
        <f aca="true" t="shared" si="0" ref="C21:K21">C$2*C4</f>
        <v>-24.89139214</v>
      </c>
      <c r="D21" s="13">
        <f t="shared" si="0"/>
        <v>104.498694</v>
      </c>
      <c r="E21" s="13">
        <f t="shared" si="0"/>
        <v>77.8998181</v>
      </c>
      <c r="F21" s="13">
        <f t="shared" si="0"/>
        <v>-177.78096</v>
      </c>
      <c r="G21" s="13">
        <f t="shared" si="0"/>
        <v>80.94915359999999</v>
      </c>
      <c r="H21" s="13">
        <f t="shared" si="0"/>
        <v>1.640205</v>
      </c>
      <c r="I21" s="13">
        <f t="shared" si="0"/>
        <v>14.669946000000001</v>
      </c>
      <c r="J21" s="13">
        <f t="shared" si="0"/>
        <v>-17.091088499999998</v>
      </c>
      <c r="K21" s="14">
        <f t="shared" si="0"/>
        <v>-17.938226099999998</v>
      </c>
      <c r="L21" s="30">
        <f>SUM(B21:K21)</f>
        <v>24.972821640000017</v>
      </c>
      <c r="M21" s="31">
        <v>21</v>
      </c>
    </row>
    <row r="22" spans="2:13" ht="12.75">
      <c r="B22" s="13">
        <f aca="true" t="shared" si="1" ref="B22:K22">B$2*B5</f>
        <v>-20.18372904</v>
      </c>
      <c r="C22" s="13">
        <f t="shared" si="1"/>
        <v>-24.823244949999996</v>
      </c>
      <c r="D22" s="13">
        <f t="shared" si="1"/>
        <v>107.43558540000001</v>
      </c>
      <c r="E22" s="13">
        <f t="shared" si="1"/>
        <v>95.73947109999999</v>
      </c>
      <c r="F22" s="13">
        <f t="shared" si="1"/>
        <v>-203.8978296</v>
      </c>
      <c r="G22" s="13">
        <f t="shared" si="1"/>
        <v>77.2197888</v>
      </c>
      <c r="H22" s="13">
        <f t="shared" si="1"/>
        <v>2.2416134999999997</v>
      </c>
      <c r="I22" s="13">
        <f t="shared" si="1"/>
        <v>2.301168</v>
      </c>
      <c r="J22" s="13">
        <f t="shared" si="1"/>
        <v>-2.2339533</v>
      </c>
      <c r="K22" s="14">
        <f t="shared" si="1"/>
        <v>-3.779529</v>
      </c>
      <c r="L22" s="32">
        <f aca="true" t="shared" si="2" ref="L22:L35">SUM(B22:K22)</f>
        <v>30.019340910000007</v>
      </c>
      <c r="M22" s="33">
        <v>36.5</v>
      </c>
    </row>
    <row r="23" spans="2:13" ht="12.75">
      <c r="B23" s="13">
        <f aca="true" t="shared" si="3" ref="B23:K23">B$2*B6</f>
        <v>-7.82594136</v>
      </c>
      <c r="C23" s="13">
        <f t="shared" si="3"/>
        <v>-23.477968939999997</v>
      </c>
      <c r="D23" s="13">
        <f t="shared" si="3"/>
        <v>98.15819590000001</v>
      </c>
      <c r="E23" s="13">
        <f t="shared" si="3"/>
        <v>79.1596806</v>
      </c>
      <c r="F23" s="13">
        <f t="shared" si="3"/>
        <v>-183.3683616</v>
      </c>
      <c r="G23" s="13">
        <f t="shared" si="3"/>
        <v>55.2823488</v>
      </c>
      <c r="H23" s="13">
        <f t="shared" si="3"/>
        <v>12.7024765</v>
      </c>
      <c r="I23" s="13">
        <f t="shared" si="3"/>
        <v>36.722806000000006</v>
      </c>
      <c r="J23" s="13">
        <f t="shared" si="3"/>
        <v>-31.490667</v>
      </c>
      <c r="K23" s="14">
        <f t="shared" si="3"/>
        <v>-20.6711163</v>
      </c>
      <c r="L23" s="32">
        <f t="shared" si="2"/>
        <v>15.19145260000004</v>
      </c>
      <c r="M23" s="33">
        <v>16</v>
      </c>
    </row>
    <row r="24" spans="2:13" ht="12.75">
      <c r="B24" s="13">
        <f aca="true" t="shared" si="4" ref="B24:K24">B$2*B7</f>
        <v>-16.44088752</v>
      </c>
      <c r="C24" s="13">
        <f t="shared" si="4"/>
        <v>-24.207396269999997</v>
      </c>
      <c r="D24" s="13">
        <f t="shared" si="4"/>
        <v>97.90776330000001</v>
      </c>
      <c r="E24" s="13">
        <f t="shared" si="4"/>
        <v>80.60096329999999</v>
      </c>
      <c r="F24" s="13">
        <f t="shared" si="4"/>
        <v>-159.4949184</v>
      </c>
      <c r="G24" s="13">
        <f t="shared" si="4"/>
        <v>66.5958</v>
      </c>
      <c r="H24" s="13">
        <f t="shared" si="4"/>
        <v>5.540248</v>
      </c>
      <c r="I24" s="13">
        <f t="shared" si="4"/>
        <v>18.984636000000002</v>
      </c>
      <c r="J24" s="13">
        <f t="shared" si="4"/>
        <v>-17.1987489</v>
      </c>
      <c r="K24" s="14">
        <f t="shared" si="4"/>
        <v>-27.881294699999998</v>
      </c>
      <c r="L24" s="32">
        <f t="shared" si="2"/>
        <v>24.406164810000007</v>
      </c>
      <c r="M24" s="33">
        <v>16</v>
      </c>
    </row>
    <row r="25" spans="2:13" ht="12.75">
      <c r="B25" s="13">
        <f aca="true" t="shared" si="5" ref="B25:K25">B$2*B8</f>
        <v>-13.930866</v>
      </c>
      <c r="C25" s="13">
        <f t="shared" si="5"/>
        <v>-23.83132474</v>
      </c>
      <c r="D25" s="13">
        <f t="shared" si="5"/>
        <v>94.9936385</v>
      </c>
      <c r="E25" s="13">
        <f t="shared" si="5"/>
        <v>77.3757153</v>
      </c>
      <c r="F25" s="13">
        <f t="shared" si="5"/>
        <v>-169.6749948</v>
      </c>
      <c r="G25" s="13">
        <f t="shared" si="5"/>
        <v>87.43636799999999</v>
      </c>
      <c r="H25" s="13">
        <f t="shared" si="5"/>
        <v>6.815963</v>
      </c>
      <c r="I25" s="13">
        <f t="shared" si="5"/>
        <v>45.879537000000006</v>
      </c>
      <c r="J25" s="13">
        <f t="shared" si="5"/>
        <v>-28.610751300000004</v>
      </c>
      <c r="K25" s="14">
        <f t="shared" si="5"/>
        <v>-25.177477800000002</v>
      </c>
      <c r="L25" s="32">
        <f t="shared" si="2"/>
        <v>51.275807159999985</v>
      </c>
      <c r="M25" s="33">
        <v>55.5</v>
      </c>
    </row>
    <row r="26" spans="2:13" ht="12.75">
      <c r="B26" s="13">
        <f aca="true" t="shared" si="6" ref="B26:K26">B$2*B9</f>
        <v>-32.8176684</v>
      </c>
      <c r="C26" s="13">
        <f t="shared" si="6"/>
        <v>-9.00804893</v>
      </c>
      <c r="D26" s="13">
        <f t="shared" si="6"/>
        <v>78.0552881</v>
      </c>
      <c r="E26" s="13">
        <f t="shared" si="6"/>
        <v>77.8292658</v>
      </c>
      <c r="F26" s="13">
        <f t="shared" si="6"/>
        <v>-104.2769988</v>
      </c>
      <c r="G26" s="13">
        <f t="shared" si="6"/>
        <v>16.3904016</v>
      </c>
      <c r="H26" s="13">
        <f t="shared" si="6"/>
        <v>30.015751499999997</v>
      </c>
      <c r="I26" s="13">
        <f t="shared" si="6"/>
        <v>23.347267000000002</v>
      </c>
      <c r="J26" s="13">
        <f t="shared" si="6"/>
        <v>-14.6148993</v>
      </c>
      <c r="K26" s="14">
        <f t="shared" si="6"/>
        <v>-37.2428973</v>
      </c>
      <c r="L26" s="32">
        <f t="shared" si="2"/>
        <v>27.677461269999988</v>
      </c>
      <c r="M26" s="33">
        <v>17</v>
      </c>
    </row>
    <row r="27" spans="2:13" ht="12.75">
      <c r="B27" s="13">
        <f aca="true" t="shared" si="7" ref="B27:K27">B$2*B10</f>
        <v>-29.39536008</v>
      </c>
      <c r="C27" s="13">
        <f t="shared" si="7"/>
        <v>-7.185742589999999</v>
      </c>
      <c r="D27" s="13">
        <f t="shared" si="7"/>
        <v>47.8212433</v>
      </c>
      <c r="E27" s="13">
        <f t="shared" si="7"/>
        <v>51.9869662</v>
      </c>
      <c r="F27" s="13">
        <f t="shared" si="7"/>
        <v>-94.05459359999999</v>
      </c>
      <c r="G27" s="13">
        <f t="shared" si="7"/>
        <v>27.735191999999998</v>
      </c>
      <c r="H27" s="13">
        <f t="shared" si="7"/>
        <v>26.498422999999995</v>
      </c>
      <c r="I27" s="13">
        <f t="shared" si="7"/>
        <v>89.074378</v>
      </c>
      <c r="J27" s="13">
        <f t="shared" si="7"/>
        <v>-52.242209100000004</v>
      </c>
      <c r="K27" s="14">
        <f t="shared" si="7"/>
        <v>-37.5627036</v>
      </c>
      <c r="L27" s="32">
        <f t="shared" si="2"/>
        <v>22.67559353</v>
      </c>
      <c r="M27" s="33">
        <v>24</v>
      </c>
    </row>
    <row r="28" spans="2:13" ht="12.75">
      <c r="B28" s="13">
        <f aca="true" t="shared" si="8" ref="B28:K28">B$2*B11</f>
        <v>-38.12372568</v>
      </c>
      <c r="C28" s="13">
        <f t="shared" si="8"/>
        <v>-10.67891707</v>
      </c>
      <c r="D28" s="13">
        <f t="shared" si="8"/>
        <v>80.33194809999999</v>
      </c>
      <c r="E28" s="13">
        <f t="shared" si="8"/>
        <v>81.4475909</v>
      </c>
      <c r="F28" s="13">
        <f t="shared" si="8"/>
        <v>-113.75864999999999</v>
      </c>
      <c r="G28" s="13">
        <f t="shared" si="8"/>
        <v>5.7350736</v>
      </c>
      <c r="H28" s="13">
        <f t="shared" si="8"/>
        <v>27.7923625</v>
      </c>
      <c r="I28" s="13">
        <f t="shared" si="8"/>
        <v>49.283348</v>
      </c>
      <c r="J28" s="13">
        <f t="shared" si="8"/>
        <v>-16.14906</v>
      </c>
      <c r="K28" s="14">
        <f t="shared" si="8"/>
        <v>-24.9739647</v>
      </c>
      <c r="L28" s="32">
        <f t="shared" si="2"/>
        <v>40.90600565000001</v>
      </c>
      <c r="M28" s="33">
        <v>41.5</v>
      </c>
    </row>
    <row r="29" spans="2:13" ht="12.75">
      <c r="B29" s="13">
        <f aca="true" t="shared" si="9" ref="B29:K29">B$2*B12</f>
        <v>-36.35339616</v>
      </c>
      <c r="C29" s="13">
        <f t="shared" si="9"/>
        <v>-7.902550069999999</v>
      </c>
      <c r="D29" s="13">
        <f t="shared" si="9"/>
        <v>44.25827040000001</v>
      </c>
      <c r="E29" s="13">
        <f t="shared" si="9"/>
        <v>63.315649799999996</v>
      </c>
      <c r="F29" s="13">
        <f t="shared" si="9"/>
        <v>-93.29267519999999</v>
      </c>
      <c r="G29" s="13">
        <f t="shared" si="9"/>
        <v>30.336345599999998</v>
      </c>
      <c r="H29" s="13">
        <f t="shared" si="9"/>
        <v>35.6288975</v>
      </c>
      <c r="I29" s="13">
        <f t="shared" si="9"/>
        <v>127.57100100000001</v>
      </c>
      <c r="J29" s="13">
        <f t="shared" si="9"/>
        <v>-43.091075100000005</v>
      </c>
      <c r="K29" s="14">
        <f t="shared" si="9"/>
        <v>-61.5772494</v>
      </c>
      <c r="L29" s="32">
        <f t="shared" si="2"/>
        <v>58.89321837000003</v>
      </c>
      <c r="M29" s="33">
        <v>58</v>
      </c>
    </row>
    <row r="30" spans="2:13" ht="12.75">
      <c r="B30" s="13">
        <f aca="true" t="shared" si="10" ref="B30:K30">B$2*B13</f>
        <v>-41.34385152</v>
      </c>
      <c r="C30" s="13">
        <f t="shared" si="10"/>
        <v>-13.223078829999999</v>
      </c>
      <c r="D30" s="13">
        <f t="shared" si="10"/>
        <v>86.8659623</v>
      </c>
      <c r="E30" s="13">
        <f t="shared" si="10"/>
        <v>94.1973994</v>
      </c>
      <c r="F30" s="13">
        <f t="shared" si="10"/>
        <v>-139.1982588</v>
      </c>
      <c r="G30" s="13">
        <f t="shared" si="10"/>
        <v>1.4416032</v>
      </c>
      <c r="H30" s="13">
        <f t="shared" si="10"/>
        <v>25.313830499999998</v>
      </c>
      <c r="I30" s="13">
        <f t="shared" si="10"/>
        <v>30.730181</v>
      </c>
      <c r="J30" s="13">
        <f t="shared" si="10"/>
        <v>-0.9151134000000001</v>
      </c>
      <c r="K30" s="14">
        <f t="shared" si="10"/>
        <v>-20.6129697</v>
      </c>
      <c r="L30" s="32">
        <f t="shared" si="2"/>
        <v>23.25570415</v>
      </c>
      <c r="M30" s="33">
        <v>22</v>
      </c>
    </row>
    <row r="31" spans="2:13" ht="12.75">
      <c r="B31" s="13">
        <f aca="true" t="shared" si="11" ref="B31:K31">B$2*B14</f>
        <v>-34.23787704</v>
      </c>
      <c r="C31" s="13">
        <f t="shared" si="11"/>
        <v>-9.502747049999998</v>
      </c>
      <c r="D31" s="13">
        <f t="shared" si="11"/>
        <v>62.801666100000006</v>
      </c>
      <c r="E31" s="13">
        <f t="shared" si="11"/>
        <v>58.558409</v>
      </c>
      <c r="F31" s="13">
        <f t="shared" si="11"/>
        <v>-97.2715824</v>
      </c>
      <c r="G31" s="13">
        <f t="shared" si="11"/>
        <v>18.7721808</v>
      </c>
      <c r="H31" s="13">
        <f t="shared" si="11"/>
        <v>32.403161</v>
      </c>
      <c r="I31" s="13">
        <f t="shared" si="11"/>
        <v>73.44561200000001</v>
      </c>
      <c r="J31" s="13">
        <f t="shared" si="11"/>
        <v>-44.140764</v>
      </c>
      <c r="K31" s="14">
        <f t="shared" si="11"/>
        <v>-48.2907513</v>
      </c>
      <c r="L31" s="32">
        <f t="shared" si="2"/>
        <v>12.537307110000022</v>
      </c>
      <c r="M31" s="33">
        <v>22</v>
      </c>
    </row>
    <row r="32" spans="2:13" ht="12.75">
      <c r="B32" s="13">
        <f aca="true" t="shared" si="12" ref="B32:K32">B$2*B15</f>
        <v>-26.288653680000003</v>
      </c>
      <c r="C32" s="13">
        <f t="shared" si="12"/>
        <v>-7.609769549999999</v>
      </c>
      <c r="D32" s="13">
        <f t="shared" si="12"/>
        <v>71.5326572</v>
      </c>
      <c r="E32" s="13">
        <f t="shared" si="12"/>
        <v>51.3822322</v>
      </c>
      <c r="F32" s="13">
        <f t="shared" si="12"/>
        <v>-109.50460559999999</v>
      </c>
      <c r="G32" s="13">
        <f t="shared" si="12"/>
        <v>41.0230128</v>
      </c>
      <c r="H32" s="13">
        <f t="shared" si="12"/>
        <v>33.66065149999999</v>
      </c>
      <c r="I32" s="13">
        <f t="shared" si="12"/>
        <v>80.588821</v>
      </c>
      <c r="J32" s="13">
        <f t="shared" si="12"/>
        <v>-59.6976918</v>
      </c>
      <c r="K32" s="14">
        <f t="shared" si="12"/>
        <v>-59.193238799999996</v>
      </c>
      <c r="L32" s="32">
        <f t="shared" si="2"/>
        <v>15.893415269999984</v>
      </c>
      <c r="M32" s="33">
        <v>14</v>
      </c>
    </row>
    <row r="33" spans="2:13" ht="12.75">
      <c r="B33" s="13">
        <f aca="true" t="shared" si="13" ref="B33:K33">B$2*B16</f>
        <v>-34.94798136</v>
      </c>
      <c r="C33" s="13">
        <f t="shared" si="13"/>
        <v>-9.278113719999999</v>
      </c>
      <c r="D33" s="13">
        <f t="shared" si="13"/>
        <v>66.2621893</v>
      </c>
      <c r="E33" s="13">
        <f t="shared" si="13"/>
        <v>66.7727125</v>
      </c>
      <c r="F33" s="13">
        <f t="shared" si="13"/>
        <v>-72.8478648</v>
      </c>
      <c r="G33" s="13">
        <f t="shared" si="13"/>
        <v>15.700939199999999</v>
      </c>
      <c r="H33" s="13">
        <f t="shared" si="13"/>
        <v>29.469016500000002</v>
      </c>
      <c r="I33" s="13">
        <f t="shared" si="13"/>
        <v>58.919489</v>
      </c>
      <c r="J33" s="13">
        <f t="shared" si="13"/>
        <v>-29.364374100000003</v>
      </c>
      <c r="K33" s="14">
        <f t="shared" si="13"/>
        <v>-74.7765276</v>
      </c>
      <c r="L33" s="32">
        <f t="shared" si="2"/>
        <v>15.909484920000011</v>
      </c>
      <c r="M33" s="33">
        <v>23</v>
      </c>
    </row>
    <row r="34" spans="2:13" ht="12.75">
      <c r="B34" s="13">
        <f aca="true" t="shared" si="14" ref="B34:K34">B$2*B17</f>
        <v>-36.747898559999996</v>
      </c>
      <c r="C34" s="13">
        <f t="shared" si="14"/>
        <v>-13.43256834</v>
      </c>
      <c r="D34" s="13">
        <f t="shared" si="14"/>
        <v>95.9270691</v>
      </c>
      <c r="E34" s="13">
        <f t="shared" si="14"/>
        <v>92.3731185</v>
      </c>
      <c r="F34" s="13">
        <f t="shared" si="14"/>
        <v>-113.652828</v>
      </c>
      <c r="G34" s="13">
        <f t="shared" si="14"/>
        <v>11.1567552</v>
      </c>
      <c r="H34" s="13">
        <f t="shared" si="14"/>
        <v>21.887624499999998</v>
      </c>
      <c r="I34" s="13">
        <f t="shared" si="14"/>
        <v>7.910265</v>
      </c>
      <c r="J34" s="13">
        <f t="shared" si="14"/>
        <v>-3.0683214</v>
      </c>
      <c r="K34" s="14">
        <f t="shared" si="14"/>
        <v>-35.5275726</v>
      </c>
      <c r="L34" s="32">
        <f t="shared" si="2"/>
        <v>26.825643400000004</v>
      </c>
      <c r="M34" s="33">
        <v>29.5</v>
      </c>
    </row>
    <row r="35" spans="2:13" ht="12.75">
      <c r="B35" s="15">
        <f aca="true" t="shared" si="15" ref="B35:K35">B$2*B18</f>
        <v>-40.66826616</v>
      </c>
      <c r="C35" s="15">
        <f t="shared" si="15"/>
        <v>-8.79603545</v>
      </c>
      <c r="D35" s="15">
        <f t="shared" si="15"/>
        <v>43.3020732</v>
      </c>
      <c r="E35" s="15">
        <f t="shared" si="15"/>
        <v>53.599590199999994</v>
      </c>
      <c r="F35" s="15">
        <f t="shared" si="15"/>
        <v>-84.50944919999999</v>
      </c>
      <c r="G35" s="15">
        <f t="shared" si="15"/>
        <v>18.8975376</v>
      </c>
      <c r="H35" s="15">
        <f t="shared" si="15"/>
        <v>30.5624865</v>
      </c>
      <c r="I35" s="15">
        <f t="shared" si="15"/>
        <v>128.050411</v>
      </c>
      <c r="J35" s="15">
        <f t="shared" si="15"/>
        <v>-60.3974844</v>
      </c>
      <c r="K35" s="16">
        <f t="shared" si="15"/>
        <v>-68.2059618</v>
      </c>
      <c r="L35" s="34">
        <f t="shared" si="2"/>
        <v>11.834901490000007</v>
      </c>
      <c r="M35" s="35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&amp; Environ. Eng. / Univ.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Noble</dc:creator>
  <cp:keywords/>
  <dc:description/>
  <cp:lastModifiedBy>Peter Noble</cp:lastModifiedBy>
  <dcterms:created xsi:type="dcterms:W3CDTF">2013-11-02T14:26:02Z</dcterms:created>
  <cp:category/>
  <cp:version/>
  <cp:contentType/>
  <cp:contentStatus/>
</cp:coreProperties>
</file>